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8B621F2-A8A5-4238-A660-35F3074FB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<sst xmlns="http://schemas.openxmlformats.org/spreadsheetml/2006/main" count="292" uniqueCount="34">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</sst>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2024 P Plan"/>
      <sheetName val="DNU Unrooted"/>
      <sheetName val="Reserve"/>
      <sheetName val="30mm"/>
      <sheetName val="45mm"/>
      <sheetName val="DNU 45mm Based on Graded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870.10499999999593</v>
          </cell>
          <cell r="I18">
            <v>870.10499999999593</v>
          </cell>
          <cell r="L18">
            <v>0</v>
          </cell>
          <cell r="O18">
            <v>0</v>
          </cell>
          <cell r="Q18">
            <v>0</v>
          </cell>
          <cell r="S18">
            <v>1673.4000000000005</v>
          </cell>
        </row>
        <row r="19">
          <cell r="C19">
            <v>0</v>
          </cell>
          <cell r="F19">
            <v>42.719999999999345</v>
          </cell>
          <cell r="I19">
            <v>2169.4287452380936</v>
          </cell>
          <cell r="L19">
            <v>709.2</v>
          </cell>
          <cell r="O19">
            <v>907.2</v>
          </cell>
          <cell r="Q19">
            <v>0</v>
          </cell>
          <cell r="S19">
            <v>887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17358.639495238094</v>
          </cell>
          <cell r="I23">
            <v>17358.639495238094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571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101.10000000000002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150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241.10000000000002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540.20000000000005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57.8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121.5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118.5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168.80000000000007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2423.2788287114854</v>
          </cell>
          <cell r="I45">
            <v>2423.2788287114854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91.799999999999955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188.8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235.89999999999998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442.6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387.20000000000005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116.4</v>
          </cell>
        </row>
        <row r="60">
          <cell r="C60">
            <v>566.99999999999989</v>
          </cell>
          <cell r="F60">
            <v>2628.7087452380952</v>
          </cell>
          <cell r="I60">
            <v>2628.7087452380952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1055.8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484.80000000000007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155.5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15824.83383333333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672.10874523809525</v>
          </cell>
          <cell r="I65">
            <v>672.10874523809525</v>
          </cell>
          <cell r="L65">
            <v>0</v>
          </cell>
          <cell r="O65">
            <v>0</v>
          </cell>
          <cell r="Q65">
            <v>0</v>
          </cell>
          <cell r="S65">
            <v>324</v>
          </cell>
        </row>
        <row r="66">
          <cell r="C66">
            <v>0</v>
          </cell>
          <cell r="F66">
            <v>1687</v>
          </cell>
          <cell r="I66">
            <v>3480.8932595238093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144.5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1001.7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241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294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224.7</v>
          </cell>
        </row>
        <row r="82">
          <cell r="C82">
            <v>223</v>
          </cell>
          <cell r="F82">
            <v>2279</v>
          </cell>
          <cell r="I82">
            <v>4141.2087452380947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339.5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635.70000000000027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284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283.5</v>
          </cell>
        </row>
        <row r="89">
          <cell r="C89">
            <v>390</v>
          </cell>
          <cell r="F89">
            <v>699.50874523809512</v>
          </cell>
          <cell r="I89">
            <v>699.50874523809512</v>
          </cell>
          <cell r="L89">
            <v>0</v>
          </cell>
          <cell r="O89">
            <v>0</v>
          </cell>
          <cell r="Q89">
            <v>0</v>
          </cell>
          <cell r="S89">
            <v>194.5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187.5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612.70000000000005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1332.5282404761892</v>
          </cell>
          <cell r="I94">
            <v>1332.5282404761892</v>
          </cell>
          <cell r="L94">
            <v>1215</v>
          </cell>
          <cell r="O94">
            <v>0</v>
          </cell>
          <cell r="Q94">
            <v>0</v>
          </cell>
          <cell r="S94">
            <v>189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74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209.3</v>
          </cell>
        </row>
        <row r="105">
          <cell r="C105">
            <v>1.5999999999999091</v>
          </cell>
          <cell r="F105">
            <v>467.61749047619014</v>
          </cell>
          <cell r="I105">
            <v>467.61749047619014</v>
          </cell>
          <cell r="L105">
            <v>32.4</v>
          </cell>
          <cell r="O105">
            <v>0</v>
          </cell>
          <cell r="Q105">
            <v>0</v>
          </cell>
          <cell r="S105">
            <v>714.40000000000009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136.40000000000003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104.30000000000001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416.30000000000007</v>
          </cell>
        </row>
        <row r="115">
          <cell r="C115">
            <v>0</v>
          </cell>
          <cell r="F115">
            <v>0</v>
          </cell>
          <cell r="I115">
            <v>38.90874523809498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529.70000000000005</v>
          </cell>
        </row>
        <row r="116">
          <cell r="C116">
            <v>0</v>
          </cell>
          <cell r="F116">
            <v>355.90874523809521</v>
          </cell>
          <cell r="I116">
            <v>355.90874523809521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156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777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65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184.5</v>
          </cell>
        </row>
        <row r="124">
          <cell r="C124">
            <v>702</v>
          </cell>
          <cell r="F124">
            <v>979</v>
          </cell>
          <cell r="I124">
            <v>2793.7087452380952</v>
          </cell>
          <cell r="L124">
            <v>0</v>
          </cell>
          <cell r="O124">
            <v>0</v>
          </cell>
          <cell r="Q124">
            <v>0</v>
          </cell>
          <cell r="S124">
            <v>452.70000000000005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96.5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227</v>
          </cell>
        </row>
        <row r="128">
          <cell r="C128">
            <v>0</v>
          </cell>
          <cell r="F128">
            <v>5184.2625785714299</v>
          </cell>
          <cell r="I128">
            <v>5184.2625785714299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217.5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649.20000000000005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205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483.60000000000014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59.199999999999989</v>
          </cell>
        </row>
        <row r="139">
          <cell r="C139">
            <v>0</v>
          </cell>
          <cell r="F139">
            <v>4702.4194952380949</v>
          </cell>
          <cell r="I139">
            <v>4702.4194952380949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4853.4738333333353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656.2</v>
          </cell>
        </row>
        <row r="141">
          <cell r="C141">
            <v>0</v>
          </cell>
          <cell r="F141">
            <v>2716.8369166666662</v>
          </cell>
          <cell r="I141">
            <v>2716.8369166666662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141.60000000000002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91.300000000000011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124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407.2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338.80000000000007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605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1036.2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3535.12</v>
          </cell>
          <cell r="L154">
            <v>0</v>
          </cell>
          <cell r="O154">
            <v>810</v>
          </cell>
          <cell r="Q154">
            <v>0</v>
          </cell>
          <cell r="S154">
            <v>197.80000000000007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234.2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284.80000000000007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542.9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572.30000000000007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95.200000000000017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542.6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886.50874523809534</v>
          </cell>
          <cell r="I166">
            <v>886.50874523809534</v>
          </cell>
          <cell r="L166">
            <v>0</v>
          </cell>
          <cell r="O166">
            <v>0</v>
          </cell>
          <cell r="Q166">
            <v>0</v>
          </cell>
          <cell r="S166">
            <v>282.39999999999998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11660.219495238096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119.10000000000002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2359.2235294117663</v>
          </cell>
          <cell r="I175">
            <v>2359.2235294117663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664</v>
          </cell>
        </row>
        <row r="176">
          <cell r="C176">
            <v>0</v>
          </cell>
          <cell r="F176">
            <v>1578.3087452380955</v>
          </cell>
          <cell r="I176">
            <v>1578.3087452380955</v>
          </cell>
          <cell r="L176">
            <v>691.2</v>
          </cell>
          <cell r="O176">
            <v>0</v>
          </cell>
          <cell r="Q176">
            <v>0</v>
          </cell>
          <cell r="S176">
            <v>215.39999999999998</v>
          </cell>
        </row>
        <row r="177">
          <cell r="C177">
            <v>2443.9000000000005</v>
          </cell>
          <cell r="F177">
            <v>6492.1194952380965</v>
          </cell>
          <cell r="I177">
            <v>6492.1194952380965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345.5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76.700000000000017</v>
          </cell>
        </row>
        <row r="179">
          <cell r="C179">
            <v>157</v>
          </cell>
          <cell r="F179">
            <v>3548.3087452380955</v>
          </cell>
          <cell r="I179">
            <v>3548.3087452380955</v>
          </cell>
          <cell r="L179">
            <v>0</v>
          </cell>
          <cell r="O179">
            <v>1306.8</v>
          </cell>
          <cell r="Q179">
            <v>0</v>
          </cell>
          <cell r="S179">
            <v>90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273.70000000000005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353.8</v>
          </cell>
        </row>
        <row r="182">
          <cell r="C182">
            <v>0</v>
          </cell>
          <cell r="F182">
            <v>103.00874523809489</v>
          </cell>
          <cell r="I182">
            <v>103.00874523809489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590.70000000000005</v>
          </cell>
        </row>
        <row r="183">
          <cell r="C183">
            <v>0</v>
          </cell>
          <cell r="F183">
            <v>4025.96</v>
          </cell>
          <cell r="I183">
            <v>4027.4969166666669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69</v>
          </cell>
        </row>
        <row r="185">
          <cell r="C185">
            <v>0</v>
          </cell>
          <cell r="F185">
            <v>1161.4000000000005</v>
          </cell>
          <cell r="I185">
            <v>6789.4000000000005</v>
          </cell>
          <cell r="L185">
            <v>0</v>
          </cell>
          <cell r="O185">
            <v>56.7</v>
          </cell>
          <cell r="Q185">
            <v>0</v>
          </cell>
          <cell r="S185">
            <v>648.40000000000009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133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755.3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139.80000000000001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68.900000000000034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121.30000000000001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323.60000000000002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571.9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75.300000000000011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21356.096411904757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226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546.40000000000009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14778.885714285712</v>
          </cell>
          <cell r="I219">
            <v>14778.885714285712</v>
          </cell>
          <cell r="L219">
            <v>0</v>
          </cell>
          <cell r="O219">
            <v>0</v>
          </cell>
          <cell r="Q219">
            <v>0</v>
          </cell>
          <cell r="S219">
            <v>538.5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779.3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66.900000000000034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206.5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315.60000000000002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229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717.10000000000014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772.40000000000009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20735.010000000002</v>
          </cell>
          <cell r="I235">
            <v>20735.010000000002</v>
          </cell>
          <cell r="L235">
            <v>0</v>
          </cell>
          <cell r="O235">
            <v>0</v>
          </cell>
          <cell r="Q235">
            <v>0</v>
          </cell>
          <cell r="S235">
            <v>1064.7000000000003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643.5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552.29999999999995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320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433.30000000000007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436.20000000000005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551.20000000000005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595.60000000000014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432.6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324.8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97.600000000000023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534.5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355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93.1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314.8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264.80000000000007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510.70000000000005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299.60000000000002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358.20000000000005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426.9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140.5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1347.6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6.85546875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369.6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870.10499999999593</v>
      </c>
      <c r="G18" s="3">
        <f>'[1]Post Avails'!I18</f>
        <v>870.10499999999593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1741.2099999999919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2169.4287452380936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3829.548745238093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17358.639495238094</v>
      </c>
      <c r="G23" s="3">
        <f>'[1]Post Avails'!I23</f>
        <v>17358.639495238094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39049.078990476184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6136.5999999999995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59.200000000000045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2423.2788287114854</v>
      </c>
      <c r="G45" s="3">
        <f>'[1]Post Avails'!I45</f>
        <v>2423.2788287114854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14485.157657422973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191.1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1060.4000000000001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2628.7087452380952</v>
      </c>
      <c r="G60" s="3">
        <f>'[1]Post Avails'!I60</f>
        <v>2628.7087452380952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6927.0174904761907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15824.83383333333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23532.433833333329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672.10874523809525</v>
      </c>
      <c r="G65" s="3">
        <f>'[1]Post Avails'!I65</f>
        <v>672.10874523809525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1415.2174904761905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3480.8932595238093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6747.4932595238106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Sold Out</v>
      </c>
      <c r="L72" s="45">
        <f t="shared" si="1"/>
        <v>733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4085.6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4141.2087452380947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7524.2087452380947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39750.200000000012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699.50874523809512</v>
      </c>
      <c r="G89" s="3">
        <f>'[1]Post Avails'!I89</f>
        <v>699.50874523809512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1790.0174904761902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1332.5282404761892</v>
      </c>
      <c r="G94" s="3">
        <f>'[1]Post Avails'!I94</f>
        <v>1332.5282404761892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3910.6564809523779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467.61749047619014</v>
      </c>
      <c r="G105" s="3">
        <f>'[1]Post Avails'!I105</f>
        <v>467.61749047619014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970.23498095238017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38.90874523809498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1274.7087452380952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355.90874523809521</v>
      </c>
      <c r="G116" s="3">
        <f>'[1]Post Avails'!I116</f>
        <v>355.90874523809521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711.81749047619041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2793.7087452380952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4475.7087452380947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5184.2625785714299</v>
      </c>
      <c r="G128" s="3">
        <f>'[1]Post Avails'!I128</f>
        <v>5184.2625785714299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12649.925157142861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833.8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Sold Out</v>
      </c>
      <c r="L134" s="45">
        <f t="shared" ref="L134:L197" si="2">SUM(E134:J134)+IF(K134="Available",1,0)</f>
        <v>7577.8000000000011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4702.4194952380949</v>
      </c>
      <c r="G139" s="3">
        <f>'[1]Post Avails'!I139</f>
        <v>4702.4194952380949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Sold Out</v>
      </c>
      <c r="L139" s="45">
        <f t="shared" si="2"/>
        <v>18621.638990476189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4853.4738333333353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12265.073833333336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2716.8369166666662</v>
      </c>
      <c r="G141" s="3">
        <f>'[1]Post Avails'!I141</f>
        <v>2716.8369166666662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10386.673833333332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22.800000000000068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87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7296.5000000000018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520.57999999999993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3535.12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7349.24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886.50874523809534</v>
      </c>
      <c r="G166" s="3">
        <f>'[1]Post Avails'!I166</f>
        <v>886.50874523809534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1774.0174904761907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620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11660.219495238096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32693.319495238095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1315.4399999999987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2359.2235294117663</v>
      </c>
      <c r="G175" s="3">
        <f>'[1]Post Avails'!I175</f>
        <v>2359.2235294117663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13810.447058823534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1578.3087452380955</v>
      </c>
      <c r="G176" s="3">
        <f>'[1]Post Avails'!I176</f>
        <v>1578.3087452380955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3848.8174904761909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6492.1194952380965</v>
      </c>
      <c r="G177" s="3">
        <f>'[1]Post Avails'!I177</f>
        <v>6492.1194952380965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16224.198990476194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3548.3087452380955</v>
      </c>
      <c r="G179" s="3">
        <f>'[1]Post Avails'!I179</f>
        <v>3548.3087452380955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8561.4174904761912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103.00874523809489</v>
      </c>
      <c r="G182" s="3">
        <f>'[1]Post Avails'!I182</f>
        <v>103.00874523809489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4368.6174904761901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4025.96</v>
      </c>
      <c r="G183" s="3">
        <f>'[1]Post Avails'!I183</f>
        <v>4027.4969166666669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Sold Out</v>
      </c>
      <c r="L183" s="45">
        <f t="shared" si="2"/>
        <v>11925.256916666667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6789.4000000000005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8008.5000000000009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Sold Out</v>
      </c>
      <c r="L192" s="45">
        <f t="shared" si="2"/>
        <v>0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515.60000000000014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366.80000000000007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Sold Out</v>
      </c>
      <c r="L206" s="45">
        <f t="shared" si="3"/>
        <v>2257.6999999999998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21356.096411904757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Sold Out</v>
      </c>
      <c r="L207" s="45">
        <f t="shared" si="3"/>
        <v>42682.836411904755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3500.2999999999993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14778.885714285712</v>
      </c>
      <c r="G219" s="3">
        <f>'[1]Post Avails'!I219</f>
        <v>14778.885714285712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29599.571428571424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12751.880000000001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Sold Out</v>
      </c>
      <c r="L221" s="45">
        <f t="shared" si="4"/>
        <v>857.2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97.400000000000091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3645.7999999999993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306.80000000000064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9745.7999999999993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20735.010000000002</v>
      </c>
      <c r="G235" s="3">
        <f>'[1]Post Avails'!I235</f>
        <v>20735.010000000002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41471.020000000004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17084.400000000001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18022.2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23714.600000000002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6990.348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5221.0960000000005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2618.6800000000003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6" t="str">
        <f>IF('[1]Post Avails'!S271&gt;30,"Available","Sold Out")</f>
        <v>Available</v>
      </c>
      <c r="L271" s="45">
        <f t="shared" si="5"/>
        <v>32261.599999999999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Sold Out</v>
      </c>
      <c r="L274" s="45">
        <f t="shared" si="5"/>
        <v>93.6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Sold Out</v>
      </c>
      <c r="L276" s="45">
        <f t="shared" si="5"/>
        <v>0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253.5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Sold Out</v>
      </c>
      <c r="L279" s="45">
        <f t="shared" si="5"/>
        <v>304.2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7874.8000000000011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0"/>
        <filter val="1,122"/>
        <filter val="1,196"/>
        <filter val="1,208"/>
        <filter val="1,263"/>
        <filter val="1,275"/>
        <filter val="1,277"/>
        <filter val="1,304"/>
        <filter val="1,315"/>
        <filter val="1,340"/>
        <filter val="1,363"/>
        <filter val="1,383"/>
        <filter val="1,406"/>
        <filter val="1,411"/>
        <filter val="1,415"/>
        <filter val="1,469"/>
        <filter val="1,487"/>
        <filter val="1,488"/>
        <filter val="1,611"/>
        <filter val="1,639"/>
        <filter val="1,741"/>
        <filter val="1,774"/>
        <filter val="1,790"/>
        <filter val="1,869"/>
        <filter val="1,870"/>
        <filter val="1,928"/>
        <filter val="1,965"/>
        <filter val="1,977"/>
        <filter val="10,387"/>
        <filter val="103"/>
        <filter val="109"/>
        <filter val="11,925"/>
        <filter val="12,265"/>
        <filter val="12,650"/>
        <filter val="12,752"/>
        <filter val="125"/>
        <filter val="13,810"/>
        <filter val="130"/>
        <filter val="139"/>
        <filter val="14,417"/>
        <filter val="14,485"/>
        <filter val="156"/>
        <filter val="16,224"/>
        <filter val="16,324"/>
        <filter val="166"/>
        <filter val="17,084"/>
        <filter val="18"/>
        <filter val="18,022"/>
        <filter val="18,622"/>
        <filter val="19"/>
        <filter val="191"/>
        <filter val="194"/>
        <filter val="198"/>
        <filter val="2,060"/>
        <filter val="2,095"/>
        <filter val="2,123"/>
        <filter val="2,130"/>
        <filter val="2,165"/>
        <filter val="2,219"/>
        <filter val="2,258"/>
        <filter val="2,337"/>
        <filter val="2,566"/>
        <filter val="2,619"/>
        <filter val="2,774"/>
        <filter val="2,800"/>
        <filter val="2,855"/>
        <filter val="20"/>
        <filter val="205"/>
        <filter val="217"/>
        <filter val="23"/>
        <filter val="23,532"/>
        <filter val="23,715"/>
        <filter val="230"/>
        <filter val="232"/>
        <filter val="24"/>
        <filter val="249"/>
        <filter val="254"/>
        <filter val="276"/>
        <filter val="288"/>
        <filter val="29,600"/>
        <filter val="3,023"/>
        <filter val="3,064"/>
        <filter val="3,299"/>
        <filter val="3,500"/>
        <filter val="3,520"/>
        <filter val="3,548"/>
        <filter val="3,596"/>
        <filter val="3,646"/>
        <filter val="3,830"/>
        <filter val="3,849"/>
        <filter val="3,911"/>
        <filter val="304"/>
        <filter val="307"/>
        <filter val="313"/>
        <filter val="317"/>
        <filter val="32,262"/>
        <filter val="32,693"/>
        <filter val="330"/>
        <filter val="340"/>
        <filter val="345"/>
        <filter val="36"/>
        <filter val="363"/>
        <filter val="367"/>
        <filter val="370"/>
        <filter val="38"/>
        <filter val="39"/>
        <filter val="39,049"/>
        <filter val="39,750"/>
        <filter val="395"/>
        <filter val="4,086"/>
        <filter val="4,319"/>
        <filter val="4,369"/>
        <filter val="4,476"/>
        <filter val="4,546"/>
        <filter val="4,679"/>
        <filter val="4,805"/>
        <filter val="4,838"/>
        <filter val="40"/>
        <filter val="401"/>
        <filter val="404"/>
        <filter val="406"/>
        <filter val="41,471"/>
        <filter val="42,683"/>
        <filter val="440"/>
        <filter val="458"/>
        <filter val="47"/>
        <filter val="473"/>
        <filter val="5,015"/>
        <filter val="5,221"/>
        <filter val="5,584"/>
        <filter val="505"/>
        <filter val="51"/>
        <filter val="516"/>
        <filter val="521"/>
        <filter val="526"/>
        <filter val="589"/>
        <filter val="59"/>
        <filter val="6,137"/>
        <filter val="6,357"/>
        <filter val="6,515"/>
        <filter val="6,747"/>
        <filter val="6,763"/>
        <filter val="6,927"/>
        <filter val="6,990"/>
        <filter val="620"/>
        <filter val="622"/>
        <filter val="63"/>
        <filter val="654"/>
        <filter val="659"/>
        <filter val="671"/>
        <filter val="7,297"/>
        <filter val="7,349"/>
        <filter val="7,524"/>
        <filter val="7,578"/>
        <filter val="7,655"/>
        <filter val="7,875"/>
        <filter val="7,886"/>
        <filter val="702"/>
        <filter val="704"/>
        <filter val="712"/>
        <filter val="73"/>
        <filter val="733"/>
        <filter val="777"/>
        <filter val="79"/>
        <filter val="8,009"/>
        <filter val="8,561"/>
        <filter val="819"/>
        <filter val="825"/>
        <filter val="833"/>
        <filter val="834"/>
        <filter val="837"/>
        <filter val="857"/>
        <filter val="865"/>
        <filter val="87"/>
        <filter val="9,053"/>
        <filter val="9,367"/>
        <filter val="9,746"/>
        <filter val="935"/>
        <filter val="94"/>
        <filter val="953"/>
        <filter val="959"/>
        <filter val="97"/>
        <filter val="970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2024-11-07T16:19:21Z</dcterms:modified>
</cp:coreProperties>
</file>