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Canada\"/>
    </mc:Choice>
  </mc:AlternateContent>
  <xr:revisionPtr revIDLastSave="0" documentId="13_ncr:1_{6B82AF5F-BFA0-49A5-BF1C-CBCAD5C565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Clearview!$A$5:$P$299</definedName>
    <definedName name="_xlnm.Print_Area" localSheetId="0">Clearview!$B$1:$K$289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0" i="1" l="1"/>
  <c r="E295" i="1"/>
  <c r="E296" i="1"/>
  <c r="E297" i="1"/>
  <c r="E298" i="1"/>
  <c r="E299" i="1"/>
  <c r="E294" i="1"/>
  <c r="E293" i="1"/>
  <c r="E291" i="1"/>
  <c r="E292" i="1"/>
  <c r="E288" i="1"/>
  <c r="E289" i="1"/>
  <c r="B289" i="1"/>
  <c r="B288" i="1"/>
  <c r="O290" i="1" l="1"/>
  <c r="N290" i="1"/>
  <c r="M290" i="1"/>
  <c r="L290" i="1"/>
  <c r="K290" i="1"/>
  <c r="J290" i="1"/>
  <c r="I290" i="1"/>
  <c r="H290" i="1"/>
  <c r="G290" i="1"/>
  <c r="F290" i="1"/>
  <c r="B290" i="1"/>
  <c r="O299" i="1"/>
  <c r="N299" i="1"/>
  <c r="M299" i="1"/>
  <c r="L299" i="1"/>
  <c r="K299" i="1"/>
  <c r="J299" i="1"/>
  <c r="I299" i="1"/>
  <c r="H299" i="1"/>
  <c r="G299" i="1"/>
  <c r="F299" i="1"/>
  <c r="O298" i="1"/>
  <c r="N298" i="1"/>
  <c r="M298" i="1"/>
  <c r="L298" i="1"/>
  <c r="K298" i="1"/>
  <c r="J298" i="1"/>
  <c r="I298" i="1"/>
  <c r="H298" i="1"/>
  <c r="G298" i="1"/>
  <c r="F298" i="1"/>
  <c r="O297" i="1"/>
  <c r="N297" i="1"/>
  <c r="M297" i="1"/>
  <c r="L297" i="1"/>
  <c r="K297" i="1"/>
  <c r="J297" i="1"/>
  <c r="I297" i="1"/>
  <c r="H297" i="1"/>
  <c r="G297" i="1"/>
  <c r="F297" i="1"/>
  <c r="O296" i="1"/>
  <c r="N296" i="1"/>
  <c r="M296" i="1"/>
  <c r="L296" i="1"/>
  <c r="K296" i="1"/>
  <c r="J296" i="1"/>
  <c r="I296" i="1"/>
  <c r="H296" i="1"/>
  <c r="G296" i="1"/>
  <c r="F296" i="1"/>
  <c r="O295" i="1"/>
  <c r="N295" i="1"/>
  <c r="M295" i="1"/>
  <c r="L295" i="1"/>
  <c r="K295" i="1"/>
  <c r="J295" i="1"/>
  <c r="I295" i="1"/>
  <c r="H295" i="1"/>
  <c r="G295" i="1"/>
  <c r="F295" i="1"/>
  <c r="O294" i="1"/>
  <c r="N294" i="1"/>
  <c r="M294" i="1"/>
  <c r="L294" i="1"/>
  <c r="K294" i="1"/>
  <c r="J294" i="1"/>
  <c r="I294" i="1"/>
  <c r="H294" i="1"/>
  <c r="G294" i="1"/>
  <c r="F294" i="1"/>
  <c r="O293" i="1"/>
  <c r="N293" i="1"/>
  <c r="M293" i="1"/>
  <c r="L293" i="1"/>
  <c r="K293" i="1"/>
  <c r="J293" i="1"/>
  <c r="I293" i="1"/>
  <c r="H293" i="1"/>
  <c r="G293" i="1"/>
  <c r="F293" i="1"/>
  <c r="O292" i="1"/>
  <c r="N292" i="1"/>
  <c r="M292" i="1"/>
  <c r="L292" i="1"/>
  <c r="K292" i="1"/>
  <c r="J292" i="1"/>
  <c r="I292" i="1"/>
  <c r="H292" i="1"/>
  <c r="G292" i="1"/>
  <c r="F292" i="1"/>
  <c r="N291" i="1"/>
  <c r="O291" i="1"/>
  <c r="M291" i="1"/>
  <c r="L291" i="1"/>
  <c r="K291" i="1"/>
  <c r="J291" i="1"/>
  <c r="I291" i="1"/>
  <c r="H291" i="1"/>
  <c r="G291" i="1"/>
  <c r="F291" i="1"/>
  <c r="B299" i="1"/>
  <c r="B298" i="1"/>
  <c r="B297" i="1"/>
  <c r="B296" i="1"/>
  <c r="B295" i="1"/>
  <c r="B294" i="1"/>
  <c r="B293" i="1"/>
  <c r="B292" i="1"/>
  <c r="B291" i="1"/>
  <c r="I154" i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<sst xmlns="http://schemas.openxmlformats.org/spreadsheetml/2006/main" count="317" uniqueCount="46">
  <si>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</si>
  <si>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</si>
  <si>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</si>
  <si>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</si>
  <si>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</si>
  <si>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</si>
  <si>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</si>
  <si>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</si>
  <si>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</si>
  <si>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</si>
  <si>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</si>
  <si>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</si>
  <si>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</si>
  <si>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</si>
  <si>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</si>
  <si>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</si>
  <si>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</si>
  <si>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</si>
  <si>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</si>
  <si>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</si>
  <si>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</si>
  <si>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</si>
  <si>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</si>
  <si>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</si>
  <si>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</si>
  <si>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</si>
  <si>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</si>
  <si>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</si>
  <si>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</si>
  <si>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</si>
  <si>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</si>
  <si>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</si>
  <si>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</si>
  <si>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</si>
  <si>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</si>
  <si>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</si>
  <si>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</si>
  <si>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</si>
  <si>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</si>
  <si>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</si>
  <si>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</si>
  <si>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</si>
  <si>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</si>
  <si>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</si>
  <si>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</si>
  <si>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CAN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</si>
</sst>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0" fillId="0" borderId="2" xfId="0" applyNumberFormat="1" applyBorder="1"/>
    <xf numFmtId="3" fontId="0" fillId="0" borderId="1" xfId="0" applyNumberFormat="1" applyBorder="1"/>
    <xf numFmtId="164" fontId="0" fillId="0" borderId="1" xfId="0" applyNumberFormat="1" applyBorder="1" applyAlignment="1">
      <alignment horizontal="center" wrapText="1"/>
    </xf>
    <xf numFmtId="0" fontId="2" fillId="0" borderId="1" xfId="1" applyBorder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nv"/>
      <sheetName val="Webtrack Avail"/>
      <sheetName val="Variety Info"/>
      <sheetName val="Bed Counts"/>
      <sheetName val="Ideal Variety"/>
      <sheetName val="Ideal Asst"/>
      <sheetName val="Stock Actual DNU"/>
      <sheetName val="Ideal Stock"/>
      <sheetName val="Stock plan 2025"/>
      <sheetName val="Roseville"/>
      <sheetName val="Production Plan 2025"/>
      <sheetName val="Stock Map 01312025"/>
      <sheetName val="Unrooted Avail"/>
      <sheetName val="Stick Goals"/>
      <sheetName val="Reserve DNU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2G"/>
      <sheetName val="1G Tri"/>
      <sheetName val="2G 4n1"/>
      <sheetName val="DNU 1 Gal IGC 2024"/>
      <sheetName val="1G ASST PP EXPORT"/>
      <sheetName val="1 Gal Chain 2024"/>
      <sheetName val="Chain Summary"/>
      <sheetName val="Chain sales"/>
    </sheetNames>
    <sheetDataSet>
      <sheetData sheetId="0">
        <row r="6">
          <cell r="A6" t="str">
            <v>Clematis  Assorted</v>
          </cell>
        </row>
        <row r="7">
          <cell r="S7">
            <v>38</v>
          </cell>
        </row>
        <row r="8">
          <cell r="S8">
            <v>0</v>
          </cell>
        </row>
        <row r="9">
          <cell r="S9">
            <v>29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75.399999999999977</v>
          </cell>
        </row>
        <row r="17">
          <cell r="S17">
            <v>0</v>
          </cell>
        </row>
        <row r="18">
          <cell r="S18">
            <v>495.40000000000055</v>
          </cell>
        </row>
        <row r="19">
          <cell r="S19">
            <v>542</v>
          </cell>
        </row>
        <row r="20">
          <cell r="S20">
            <v>24</v>
          </cell>
        </row>
        <row r="21">
          <cell r="S21">
            <v>39.400000000000006</v>
          </cell>
        </row>
        <row r="22">
          <cell r="S22">
            <v>0</v>
          </cell>
        </row>
        <row r="23">
          <cell r="S23">
            <v>176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33</v>
          </cell>
        </row>
        <row r="27">
          <cell r="S27">
            <v>141.80000000000001</v>
          </cell>
        </row>
        <row r="28">
          <cell r="S28">
            <v>538.4</v>
          </cell>
        </row>
        <row r="29">
          <cell r="S29">
            <v>138.10000000000002</v>
          </cell>
        </row>
        <row r="30">
          <cell r="S30">
            <v>422.20000000000005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20.799999999999997</v>
          </cell>
        </row>
        <row r="35">
          <cell r="S35">
            <v>87</v>
          </cell>
        </row>
        <row r="36">
          <cell r="S36">
            <v>0</v>
          </cell>
        </row>
        <row r="37">
          <cell r="S37">
            <v>0</v>
          </cell>
        </row>
        <row r="38">
          <cell r="S38">
            <v>21.5</v>
          </cell>
        </row>
        <row r="39">
          <cell r="S39">
            <v>0</v>
          </cell>
        </row>
        <row r="40">
          <cell r="S40">
            <v>21.5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56.300000000000011</v>
          </cell>
        </row>
        <row r="45">
          <cell r="S45">
            <v>208.79999999999995</v>
          </cell>
        </row>
        <row r="46">
          <cell r="S46">
            <v>0</v>
          </cell>
        </row>
        <row r="47">
          <cell r="S47">
            <v>60.800000000000011</v>
          </cell>
        </row>
        <row r="48">
          <cell r="S48">
            <v>47.800000000000011</v>
          </cell>
        </row>
        <row r="49">
          <cell r="S49">
            <v>128.89999999999998</v>
          </cell>
        </row>
        <row r="50">
          <cell r="S50">
            <v>255.60000000000002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129.69999999999999</v>
          </cell>
        </row>
        <row r="54">
          <cell r="S54">
            <v>285.20000000000005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16.400000000000006</v>
          </cell>
        </row>
        <row r="60">
          <cell r="S60">
            <v>868.8</v>
          </cell>
        </row>
        <row r="61">
          <cell r="S61">
            <v>257.80000000000007</v>
          </cell>
        </row>
        <row r="62">
          <cell r="S62">
            <v>118.5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209</v>
          </cell>
        </row>
        <row r="66">
          <cell r="S66">
            <v>111.5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884.7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258.5</v>
          </cell>
        </row>
        <row r="73">
          <cell r="S73">
            <v>124</v>
          </cell>
        </row>
        <row r="74">
          <cell r="S74">
            <v>105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229</v>
          </cell>
        </row>
        <row r="78">
          <cell r="S78">
            <v>0</v>
          </cell>
        </row>
        <row r="79">
          <cell r="S79">
            <v>15.5</v>
          </cell>
        </row>
        <row r="80">
          <cell r="S80">
            <v>76.199999999999989</v>
          </cell>
        </row>
        <row r="81">
          <cell r="S81">
            <v>182.7</v>
          </cell>
        </row>
        <row r="82">
          <cell r="S82">
            <v>459.5</v>
          </cell>
        </row>
        <row r="83">
          <cell r="S83">
            <v>0</v>
          </cell>
        </row>
        <row r="84">
          <cell r="S84">
            <v>224.70000000000027</v>
          </cell>
        </row>
        <row r="85">
          <cell r="S85">
            <v>0</v>
          </cell>
        </row>
        <row r="86">
          <cell r="S86">
            <v>222</v>
          </cell>
        </row>
        <row r="87">
          <cell r="S87">
            <v>46.5</v>
          </cell>
        </row>
        <row r="88">
          <cell r="S88">
            <v>41.5</v>
          </cell>
        </row>
        <row r="89">
          <cell r="S89">
            <v>103.5</v>
          </cell>
        </row>
        <row r="90">
          <cell r="S90">
            <v>0</v>
          </cell>
        </row>
        <row r="91">
          <cell r="S91">
            <v>40.5</v>
          </cell>
        </row>
        <row r="92">
          <cell r="S92">
            <v>390.70000000000005</v>
          </cell>
        </row>
        <row r="93">
          <cell r="S93">
            <v>69.5</v>
          </cell>
        </row>
        <row r="94">
          <cell r="S94">
            <v>181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95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147.30000000000001</v>
          </cell>
        </row>
        <row r="105">
          <cell r="S105">
            <v>478.40000000000009</v>
          </cell>
        </row>
        <row r="106">
          <cell r="S106">
            <v>44.400000000000034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57.300000000000011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364.30000000000007</v>
          </cell>
        </row>
        <row r="115">
          <cell r="S115">
            <v>427.70000000000005</v>
          </cell>
        </row>
        <row r="116">
          <cell r="S116">
            <v>0</v>
          </cell>
        </row>
        <row r="117">
          <cell r="S117">
            <v>109</v>
          </cell>
        </row>
        <row r="118">
          <cell r="S118">
            <v>629</v>
          </cell>
        </row>
        <row r="119">
          <cell r="S119">
            <v>13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87.5</v>
          </cell>
        </row>
        <row r="124">
          <cell r="S124">
            <v>330.70000000000005</v>
          </cell>
        </row>
        <row r="125">
          <cell r="S125">
            <v>39.5</v>
          </cell>
        </row>
        <row r="126">
          <cell r="S126">
            <v>0</v>
          </cell>
        </row>
        <row r="127">
          <cell r="S127">
            <v>180</v>
          </cell>
        </row>
        <row r="128">
          <cell r="S128">
            <v>149.5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386.20000000000005</v>
          </cell>
        </row>
        <row r="132">
          <cell r="S132">
            <v>0</v>
          </cell>
        </row>
        <row r="133">
          <cell r="S133">
            <v>99</v>
          </cell>
        </row>
        <row r="134">
          <cell r="S134">
            <v>74.600000000000136</v>
          </cell>
        </row>
        <row r="135">
          <cell r="S135">
            <v>0</v>
          </cell>
        </row>
        <row r="136">
          <cell r="S136">
            <v>184</v>
          </cell>
        </row>
        <row r="137">
          <cell r="S137">
            <v>66.600000000000136</v>
          </cell>
        </row>
        <row r="138">
          <cell r="S138">
            <v>0</v>
          </cell>
        </row>
        <row r="139">
          <cell r="S139">
            <v>88</v>
          </cell>
        </row>
        <row r="140">
          <cell r="S140">
            <v>384.20000000000005</v>
          </cell>
        </row>
        <row r="141">
          <cell r="S141">
            <v>151.60000000000002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29.300000000000011</v>
          </cell>
        </row>
        <row r="145">
          <cell r="S145">
            <v>0</v>
          </cell>
        </row>
        <row r="146">
          <cell r="S146">
            <v>355.2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213.80000000000007</v>
          </cell>
        </row>
        <row r="151">
          <cell r="S151">
            <v>533</v>
          </cell>
        </row>
        <row r="152">
          <cell r="S152">
            <v>856.2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212.2</v>
          </cell>
        </row>
        <row r="156">
          <cell r="S156">
            <v>157.80000000000007</v>
          </cell>
        </row>
        <row r="157">
          <cell r="S157">
            <v>480.9</v>
          </cell>
        </row>
        <row r="158">
          <cell r="S158">
            <v>38.800000000000011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390.30000000000007</v>
          </cell>
        </row>
        <row r="162">
          <cell r="S162">
            <v>58.200000000000017</v>
          </cell>
        </row>
        <row r="163">
          <cell r="S163">
            <v>402.6</v>
          </cell>
        </row>
        <row r="164">
          <cell r="S164">
            <v>83</v>
          </cell>
        </row>
        <row r="165">
          <cell r="S165">
            <v>111.5</v>
          </cell>
        </row>
        <row r="166">
          <cell r="S166">
            <v>60.399999999999977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34.700000000000017</v>
          </cell>
        </row>
        <row r="170">
          <cell r="S170">
            <v>28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172.10000000000002</v>
          </cell>
        </row>
        <row r="174">
          <cell r="S174">
            <v>0</v>
          </cell>
        </row>
        <row r="175">
          <cell r="S175">
            <v>449</v>
          </cell>
        </row>
        <row r="176">
          <cell r="S176">
            <v>63.399999999999977</v>
          </cell>
        </row>
        <row r="177">
          <cell r="S177">
            <v>133.5</v>
          </cell>
        </row>
        <row r="178">
          <cell r="S178">
            <v>29.700000000000017</v>
          </cell>
        </row>
        <row r="179">
          <cell r="S179">
            <v>192</v>
          </cell>
        </row>
        <row r="180">
          <cell r="S180">
            <v>156.70000000000005</v>
          </cell>
        </row>
        <row r="181">
          <cell r="S181">
            <v>265.8</v>
          </cell>
        </row>
        <row r="182">
          <cell r="S182">
            <v>418.70000000000005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421.40000000000009</v>
          </cell>
        </row>
        <row r="186">
          <cell r="S186">
            <v>61</v>
          </cell>
        </row>
        <row r="187">
          <cell r="S187">
            <v>527.29999999999995</v>
          </cell>
        </row>
        <row r="188">
          <cell r="S188">
            <v>37.800000000000011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94.300000000000011</v>
          </cell>
        </row>
        <row r="197">
          <cell r="S197">
            <v>14.700000000000017</v>
          </cell>
        </row>
        <row r="198">
          <cell r="S198">
            <v>218.60000000000002</v>
          </cell>
        </row>
        <row r="199">
          <cell r="S199">
            <v>150.70000000000005</v>
          </cell>
        </row>
        <row r="200">
          <cell r="S200">
            <v>0</v>
          </cell>
        </row>
        <row r="201">
          <cell r="S201">
            <v>27.200000000000017</v>
          </cell>
        </row>
        <row r="202">
          <cell r="S202">
            <v>521.9</v>
          </cell>
        </row>
        <row r="203">
          <cell r="S203">
            <v>156.5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360.40000000000009</v>
          </cell>
        </row>
        <row r="213">
          <cell r="S213">
            <v>0</v>
          </cell>
        </row>
        <row r="214">
          <cell r="S214">
            <v>260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231.5</v>
          </cell>
        </row>
        <row r="220">
          <cell r="S220">
            <v>482.29999999999995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56.600000000000023</v>
          </cell>
        </row>
        <row r="229">
          <cell r="S229">
            <v>178</v>
          </cell>
        </row>
        <row r="230">
          <cell r="S230">
            <v>437.10000000000014</v>
          </cell>
        </row>
        <row r="231">
          <cell r="S231">
            <v>519.40000000000009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517.70000000000027</v>
          </cell>
        </row>
        <row r="236">
          <cell r="S236">
            <v>158.5</v>
          </cell>
        </row>
        <row r="237">
          <cell r="S237">
            <v>324.29999999999995</v>
          </cell>
        </row>
        <row r="238">
          <cell r="S238">
            <v>72</v>
          </cell>
        </row>
        <row r="240">
          <cell r="S240">
            <v>0</v>
          </cell>
        </row>
        <row r="241">
          <cell r="S241">
            <v>104.79999999999995</v>
          </cell>
        </row>
        <row r="242">
          <cell r="S242">
            <v>0</v>
          </cell>
        </row>
        <row r="243">
          <cell r="S243">
            <v>190.30000000000007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220.20000000000005</v>
          </cell>
        </row>
        <row r="251">
          <cell r="S251">
            <v>0</v>
          </cell>
        </row>
        <row r="252">
          <cell r="S252">
            <v>194.20000000000005</v>
          </cell>
        </row>
        <row r="253">
          <cell r="S253">
            <v>415.60000000000014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305.60000000000002</v>
          </cell>
        </row>
        <row r="263">
          <cell r="S263">
            <v>221.8</v>
          </cell>
        </row>
        <row r="264">
          <cell r="S264">
            <v>15.600000000000023</v>
          </cell>
        </row>
        <row r="265">
          <cell r="S265">
            <v>0</v>
          </cell>
        </row>
        <row r="266">
          <cell r="S266">
            <v>386.5</v>
          </cell>
        </row>
        <row r="267">
          <cell r="S267">
            <v>247</v>
          </cell>
        </row>
        <row r="268">
          <cell r="S268">
            <v>71.099999999999994</v>
          </cell>
        </row>
        <row r="269">
          <cell r="S269">
            <v>196.8</v>
          </cell>
        </row>
        <row r="270">
          <cell r="S270">
            <v>222.80000000000007</v>
          </cell>
        </row>
        <row r="271">
          <cell r="S271">
            <v>388.70000000000005</v>
          </cell>
        </row>
        <row r="272">
          <cell r="S272">
            <v>201.60000000000002</v>
          </cell>
        </row>
        <row r="273">
          <cell r="S273">
            <v>229.20000000000005</v>
          </cell>
        </row>
        <row r="274">
          <cell r="S274">
            <v>207.5</v>
          </cell>
        </row>
        <row r="275">
          <cell r="A275" t="str">
            <v>Rose Golden Showers</v>
          </cell>
          <cell r="S275">
            <v>239.89999999999998</v>
          </cell>
        </row>
        <row r="276">
          <cell r="S276">
            <v>0</v>
          </cell>
        </row>
        <row r="277">
          <cell r="S277">
            <v>83.5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585.59999999999991</v>
          </cell>
        </row>
        <row r="282">
          <cell r="S282">
            <v>143.79999999999995</v>
          </cell>
        </row>
        <row r="283">
          <cell r="A283" t="str">
            <v>Wisteria floribunda Aunt Dee</v>
          </cell>
          <cell r="S283">
            <v>471</v>
          </cell>
        </row>
        <row r="284">
          <cell r="A284" t="str">
            <v>Wisteria Blue Moon</v>
          </cell>
          <cell r="S284">
            <v>742.2</v>
          </cell>
        </row>
        <row r="287">
          <cell r="A287" t="str">
            <v>Actindia Arguta Issai- (Kiwi)</v>
          </cell>
          <cell r="S287">
            <v>227.89999999999998</v>
          </cell>
        </row>
        <row r="288">
          <cell r="A288" t="str">
            <v xml:space="preserve">Actin Kolomitka female </v>
          </cell>
          <cell r="S288">
            <v>126.60000000000002</v>
          </cell>
        </row>
        <row r="289">
          <cell r="A289" t="str">
            <v>Actin Kolomitka male</v>
          </cell>
        </row>
        <row r="291">
          <cell r="A291" t="str">
            <v xml:space="preserve">Grape Himrod Seedless Green </v>
          </cell>
          <cell r="S291">
            <v>113.69999999999999</v>
          </cell>
        </row>
        <row r="292">
          <cell r="A292" t="str">
            <v xml:space="preserve">Grape Black Monukka Seedless </v>
          </cell>
          <cell r="S292">
            <v>98.5</v>
          </cell>
        </row>
        <row r="293">
          <cell r="A293" t="str">
            <v xml:space="preserve">Grape Suffolk Red Seedless </v>
          </cell>
          <cell r="S293">
            <v>122</v>
          </cell>
        </row>
        <row r="294">
          <cell r="A294" t="str">
            <v xml:space="preserve">Grape Interlaken Seedless Yellow </v>
          </cell>
          <cell r="S294">
            <v>0</v>
          </cell>
        </row>
        <row r="295">
          <cell r="A295" t="str">
            <v>Humulus Lupulus Aureus (Common Hop)</v>
          </cell>
          <cell r="S295">
            <v>334.80000000000007</v>
          </cell>
        </row>
        <row r="296">
          <cell r="A296" t="str">
            <v>Humulus Lupulus Cascade (Common Hop)</v>
          </cell>
          <cell r="S296">
            <v>0</v>
          </cell>
        </row>
        <row r="297">
          <cell r="A297" t="str">
            <v>Humulus Lupulus Nugget</v>
          </cell>
          <cell r="S297">
            <v>170.5</v>
          </cell>
        </row>
        <row r="343">
          <cell r="S343">
            <v>219.5</v>
          </cell>
        </row>
        <row r="365">
          <cell r="S365">
            <v>382.5</v>
          </cell>
        </row>
        <row r="366">
          <cell r="S366">
            <v>335.5</v>
          </cell>
        </row>
        <row r="367">
          <cell r="S367">
            <v>402.5</v>
          </cell>
        </row>
        <row r="368">
          <cell r="S368">
            <v>275.30000000000007</v>
          </cell>
        </row>
      </sheetData>
      <sheetData sheetId="1" refreshError="1"/>
      <sheetData sheetId="2">
        <row r="2">
          <cell r="C2">
            <v>202504</v>
          </cell>
        </row>
      </sheetData>
      <sheetData sheetId="3">
        <row r="27">
          <cell r="P27" t="str">
            <v>June - September</v>
          </cell>
        </row>
        <row r="28">
          <cell r="P28" t="str">
            <v>June - September</v>
          </cell>
        </row>
        <row r="29">
          <cell r="P29" t="str">
            <v>May, June &amp; Sept</v>
          </cell>
        </row>
        <row r="31">
          <cell r="P31" t="str">
            <v>June - September</v>
          </cell>
        </row>
        <row r="32">
          <cell r="P32" t="str">
            <v>March - April</v>
          </cell>
        </row>
        <row r="33">
          <cell r="P33" t="str">
            <v>May, June &amp; Aug</v>
          </cell>
        </row>
        <row r="34">
          <cell r="P34" t="str">
            <v>May - June</v>
          </cell>
        </row>
        <row r="35">
          <cell r="P35" t="str">
            <v>January - March</v>
          </cell>
        </row>
        <row r="36">
          <cell r="P36" t="str">
            <v>January - March</v>
          </cell>
        </row>
        <row r="37">
          <cell r="P37" t="str">
            <v>June - September</v>
          </cell>
        </row>
        <row r="287">
          <cell r="H287" t="str">
            <v>White</v>
          </cell>
          <cell r="M287" t="str">
            <v>½-1" (1-3cm)</v>
          </cell>
          <cell r="S287" t="str">
            <v>12-20' (3.5-6m)</v>
          </cell>
          <cell r="AH287">
            <v>4</v>
          </cell>
          <cell r="AM287" t="str">
            <v>Yes</v>
          </cell>
        </row>
        <row r="288">
          <cell r="H288" t="str">
            <v>White</v>
          </cell>
          <cell r="S288" t="str">
            <v>12-20' (3.5-6m)</v>
          </cell>
          <cell r="AH288">
            <v>3</v>
          </cell>
          <cell r="AM288" t="str">
            <v>Yes</v>
          </cell>
        </row>
        <row r="289">
          <cell r="H289" t="str">
            <v>White</v>
          </cell>
          <cell r="S289" t="str">
            <v>12-20' (3.5-6m)</v>
          </cell>
          <cell r="AH289">
            <v>3</v>
          </cell>
          <cell r="AM289" t="str">
            <v>Yes</v>
          </cell>
        </row>
        <row r="291">
          <cell r="S291" t="str">
            <v>15-20' (4.5-6m)</v>
          </cell>
          <cell r="AH291">
            <v>5</v>
          </cell>
        </row>
        <row r="292">
          <cell r="AH292">
            <v>6</v>
          </cell>
        </row>
        <row r="293">
          <cell r="S293" t="str">
            <v>12-20' (3.5-6m)</v>
          </cell>
          <cell r="AH293">
            <v>5</v>
          </cell>
        </row>
        <row r="294">
          <cell r="AH294">
            <v>5</v>
          </cell>
        </row>
        <row r="295">
          <cell r="H295" t="str">
            <v>Greenish Yellow</v>
          </cell>
          <cell r="M295" t="str">
            <v>½-1" (1-3cm)</v>
          </cell>
          <cell r="S295" t="str">
            <v>12-20' (3.5-6m)</v>
          </cell>
          <cell r="AH295">
            <v>3</v>
          </cell>
          <cell r="AM295" t="str">
            <v>Yes</v>
          </cell>
        </row>
        <row r="296">
          <cell r="H296" t="str">
            <v>Greenish Yellow</v>
          </cell>
          <cell r="S296" t="str">
            <v>12-20' (3.5-6m)</v>
          </cell>
          <cell r="AH296">
            <v>3</v>
          </cell>
          <cell r="AM296" t="str">
            <v>Yes</v>
          </cell>
        </row>
        <row r="297">
          <cell r="H297" t="str">
            <v>Greenish Yellow</v>
          </cell>
          <cell r="S297" t="str">
            <v>12-20' (3.5-6m)</v>
          </cell>
          <cell r="AH297">
            <v>3</v>
          </cell>
          <cell r="AM297" t="str">
            <v>Yes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16" Type="http://schemas.openxmlformats.org/officeDocument/2006/relationships/hyperlink" Target="http://www.clearviewhort.com/clematis/Fargesioides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217" Type="http://schemas.openxmlformats.org/officeDocument/2006/relationships/hyperlink" Target="http://www.clearviewhort.com/clematis/Fargesioides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18" Type="http://schemas.openxmlformats.org/officeDocument/2006/relationships/hyperlink" Target="http://www.clearviewhort.com/clematis/Fargesioides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4" Type="http://schemas.openxmlformats.org/officeDocument/2006/relationships/hyperlink" Target="http://www.clearviewhort.com/clematis/Ascotiensi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219" Type="http://schemas.openxmlformats.org/officeDocument/2006/relationships/hyperlink" Target="http://www.clearviewhort.com/clematis/Fargesioides" TargetMode="External"/><Relationship Id="rId3" Type="http://schemas.openxmlformats.org/officeDocument/2006/relationships/hyperlink" Target="http://www.clearviewhort.com/clematis/alpina-francis-rivis" TargetMode="External"/><Relationship Id="rId214" Type="http://schemas.openxmlformats.org/officeDocument/2006/relationships/hyperlink" Target="http://www.clearviewhort.com/clematis/Fargesioide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220" Type="http://schemas.openxmlformats.org/officeDocument/2006/relationships/hyperlink" Target="http://www.clearviewhort.com/clematis/Fargesioide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15" Type="http://schemas.openxmlformats.org/officeDocument/2006/relationships/hyperlink" Target="http://www.clearviewhort.com/clematis/Fargesioides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221" Type="http://schemas.openxmlformats.org/officeDocument/2006/relationships/hyperlink" Target="http://www.clearviewhort.com/clematis/Fargesioides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222" Type="http://schemas.openxmlformats.org/officeDocument/2006/relationships/printerSettings" Target="../printerSettings/printerSettings1.bin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hyperlink" Target="http://www.clearviewhort.com/clematis/Fargesioides" TargetMode="External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223" Type="http://schemas.openxmlformats.org/officeDocument/2006/relationships/drawing" Target="../drawings/drawing1.xm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hyperlink" Target="http://www.clearviewhort.com/clematis/Fargesioides" TargetMode="Externa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Relationship Id="rId19" Type="http://schemas.openxmlformats.org/officeDocument/2006/relationships/hyperlink" Target="http://www.clearviewhort.com/clematis/blue-light" TargetMode="External"/><Relationship Id="rId30" Type="http://schemas.openxmlformats.org/officeDocument/2006/relationships/hyperlink" Target="http://www.clearviewhort.com/clematis/cirrhosa-freckles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9"/>
  <sheetViews>
    <sheetView showGridLines="0" tabSelected="1" topLeftCell="B1" zoomScaleNormal="100" workbookViewId="0">
      <pane ySplit="5" topLeftCell="A6" activePane="bottomLeft" state="frozen"/>
      <selection pane="bottomLeft" activeCell="G305" sqref="G305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9"/>
      <c r="C1" s="33"/>
      <c r="D1" s="33"/>
      <c r="E1" s="33"/>
      <c r="F1" s="33"/>
      <c r="G1" s="33"/>
      <c r="H1" s="22"/>
      <c r="I1" s="22"/>
    </row>
    <row r="2" spans="2:16" ht="24.95" customHeight="1" x14ac:dyDescent="0.25">
      <c r="B2" s="30"/>
      <c r="C2" s="5" t="s">
        <v>44</v>
      </c>
      <c r="D2" s="32"/>
      <c r="E2" s="32"/>
      <c r="F2" s="32"/>
      <c r="G2" s="32"/>
      <c r="H2" s="22"/>
      <c r="I2" s="22"/>
    </row>
    <row r="3" spans="2:16" ht="29.25" customHeight="1" x14ac:dyDescent="0.25">
      <c r="B3" s="27" t="s">
        <v>4</v>
      </c>
      <c r="C3" s="5" t="s">
        <v>5</v>
      </c>
      <c r="D3" s="32"/>
      <c r="E3" s="32"/>
      <c r="F3" s="32"/>
      <c r="G3" s="32"/>
      <c r="H3" s="22"/>
      <c r="I3" s="22"/>
    </row>
    <row r="4" spans="2:16" s="3" customFormat="1" ht="21.75" customHeight="1" x14ac:dyDescent="0.25">
      <c r="B4" s="28"/>
      <c r="C4" s="12" t="s">
        <v>43</v>
      </c>
      <c r="D4" s="31"/>
      <c r="E4" s="31"/>
      <c r="F4" s="31"/>
      <c r="G4" s="31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Available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Sold Out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hidden="1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hidden="1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Sold Out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hidden="1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Available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Available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Available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Sold Out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Sold Out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Available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hidden="1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Available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hidden="1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Sold Out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hidden="1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hidden="1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hidden="1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hidden="1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hidden="1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Sold Out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hidden="1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 t="str">
        <f>'[1]Post Avails'!$A$283</f>
        <v>Wisteria floribunda Aunt Dee</v>
      </c>
      <c r="C288" s="7"/>
      <c r="D288" s="8"/>
      <c r="E288" s="14" t="str">
        <f>IF('[1]Post Avails'!S283&gt;30,"Available","Sold Out")</f>
        <v>Available</v>
      </c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6" ht="24.95" customHeight="1" x14ac:dyDescent="0.25">
      <c r="B289" s="1" t="str">
        <f>'[1]Post Avails'!$A$284</f>
        <v>Wisteria Blue Moon</v>
      </c>
      <c r="C289" s="7"/>
      <c r="D289" s="8"/>
      <c r="E289" s="14" t="str">
        <f>IF('[1]Post Avails'!S284&gt;30,"Available","Sold Out")</f>
        <v>Available</v>
      </c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6" ht="24.95" customHeight="1" x14ac:dyDescent="0.25">
      <c r="B290" s="1" t="str">
        <f>'[1]Post Avails'!A287</f>
        <v>Actindia Arguta Issai- (Kiwi)</v>
      </c>
      <c r="C290" s="23"/>
      <c r="D290" s="24"/>
      <c r="E290" s="14" t="str">
        <f>IF('[1]Post Avails'!S287&gt;30,"Available","Sold Out")</f>
        <v>Available</v>
      </c>
      <c r="F290" s="25" t="str">
        <f>'[1]Variety Info'!H287</f>
        <v>White</v>
      </c>
      <c r="G290" s="25" t="str">
        <f>'[1]Variety Info'!M287</f>
        <v>½-1" (1-3cm)</v>
      </c>
      <c r="H290" s="25" t="str">
        <f>'[1]Variety Info'!P27</f>
        <v>June - September</v>
      </c>
      <c r="I290" s="25" t="str">
        <f>'[1]Variety Info'!S287</f>
        <v>12-20' (3.5-6m)</v>
      </c>
      <c r="J290" s="25">
        <f>'[1]Variety Info'!AC287</f>
        <v>0</v>
      </c>
      <c r="K290" s="25">
        <f>'[1]Variety Info'!AH287</f>
        <v>4</v>
      </c>
      <c r="L290" s="25">
        <f>'[1]Variety Info'!AK287</f>
        <v>0</v>
      </c>
      <c r="M290" s="25">
        <f>'[1]Variety Info'!AL287</f>
        <v>0</v>
      </c>
      <c r="N290" s="25" t="str">
        <f>'[1]Variety Info'!AM287</f>
        <v>Yes</v>
      </c>
      <c r="O290" s="25">
        <f>'[1]Variety Info'!AN289</f>
        <v>0</v>
      </c>
      <c r="P290" s="26" t="s">
        <v>0</v>
      </c>
    </row>
    <row r="291" spans="2:16" ht="24.95" customHeight="1" x14ac:dyDescent="0.25">
      <c r="B291" s="1" t="str">
        <f>'[1]Post Avails'!A288</f>
        <v xml:space="preserve">Actin Kolomitka female </v>
      </c>
      <c r="C291" s="23"/>
      <c r="D291" s="24"/>
      <c r="E291" s="14" t="str">
        <f>IF('[1]Post Avails'!S287&gt;30,"Available","Sold Out")</f>
        <v>Available</v>
      </c>
      <c r="F291" s="25" t="str">
        <f>'[1]Variety Info'!H288</f>
        <v>White</v>
      </c>
      <c r="G291" s="25">
        <f>'[1]Variety Info'!M288</f>
        <v>0</v>
      </c>
      <c r="H291" s="25" t="str">
        <f>'[1]Variety Info'!P28</f>
        <v>June - September</v>
      </c>
      <c r="I291" s="25" t="str">
        <f>'[1]Variety Info'!S288</f>
        <v>12-20' (3.5-6m)</v>
      </c>
      <c r="J291" s="25">
        <f>'[1]Variety Info'!AC288</f>
        <v>0</v>
      </c>
      <c r="K291" s="25">
        <f>'[1]Variety Info'!AH288</f>
        <v>3</v>
      </c>
      <c r="L291" s="25">
        <f>'[1]Variety Info'!AK288</f>
        <v>0</v>
      </c>
      <c r="M291" s="25">
        <f>'[1]Variety Info'!AL288</f>
        <v>0</v>
      </c>
      <c r="N291" s="25" t="str">
        <f>'[1]Variety Info'!AM288</f>
        <v>Yes</v>
      </c>
      <c r="O291" s="25">
        <f>'[1]Variety Info'!AN290</f>
        <v>0</v>
      </c>
      <c r="P291" s="26" t="s">
        <v>0</v>
      </c>
    </row>
    <row r="292" spans="2:16" ht="24.95" customHeight="1" x14ac:dyDescent="0.25">
      <c r="B292" s="1" t="str">
        <f>'[1]Post Avails'!A289</f>
        <v>Actin Kolomitka male</v>
      </c>
      <c r="C292" s="23"/>
      <c r="D292" s="24"/>
      <c r="E292" s="14" t="str">
        <f>IF('[1]Post Avails'!S288&gt;30,"Available","Sold Out")</f>
        <v>Available</v>
      </c>
      <c r="F292" s="25" t="str">
        <f>'[1]Variety Info'!H289</f>
        <v>White</v>
      </c>
      <c r="G292" s="25">
        <f>'[1]Variety Info'!M289</f>
        <v>0</v>
      </c>
      <c r="H292" s="25" t="str">
        <f>'[1]Variety Info'!P29</f>
        <v>May, June &amp; Sept</v>
      </c>
      <c r="I292" s="25" t="str">
        <f>'[1]Variety Info'!S289</f>
        <v>12-20' (3.5-6m)</v>
      </c>
      <c r="J292" s="25">
        <f>'[1]Variety Info'!AC289</f>
        <v>0</v>
      </c>
      <c r="K292" s="25">
        <f>'[1]Variety Info'!AH289</f>
        <v>3</v>
      </c>
      <c r="L292" s="25">
        <f>'[1]Variety Info'!AK289</f>
        <v>0</v>
      </c>
      <c r="M292" s="25">
        <f>'[1]Variety Info'!AL289</f>
        <v>0</v>
      </c>
      <c r="N292" s="25" t="str">
        <f>'[1]Variety Info'!AM289</f>
        <v>Yes</v>
      </c>
      <c r="O292" s="25">
        <f>'[1]Variety Info'!AN291</f>
        <v>0</v>
      </c>
      <c r="P292" s="26" t="s">
        <v>0</v>
      </c>
    </row>
    <row r="293" spans="2:16" ht="24.95" customHeight="1" x14ac:dyDescent="0.25">
      <c r="B293" s="1" t="str">
        <f>'[1]Post Avails'!A291</f>
        <v xml:space="preserve">Grape Himrod Seedless Green </v>
      </c>
      <c r="C293" s="23"/>
      <c r="D293" s="24"/>
      <c r="E293" s="14" t="str">
        <f>IF('[1]Post Avails'!S291&gt;30,"Available","Sold Out")</f>
        <v>Available</v>
      </c>
      <c r="F293" s="25">
        <f>'[1]Variety Info'!H291</f>
        <v>0</v>
      </c>
      <c r="G293" s="25">
        <f>'[1]Variety Info'!M291</f>
        <v>0</v>
      </c>
      <c r="H293" s="25" t="str">
        <f>'[1]Variety Info'!P31</f>
        <v>June - September</v>
      </c>
      <c r="I293" s="25" t="str">
        <f>'[1]Variety Info'!S291</f>
        <v>15-20' (4.5-6m)</v>
      </c>
      <c r="J293" s="25">
        <f>'[1]Variety Info'!AC291</f>
        <v>0</v>
      </c>
      <c r="K293" s="25">
        <f>'[1]Variety Info'!AH291</f>
        <v>5</v>
      </c>
      <c r="L293" s="25">
        <f>'[1]Variety Info'!AK291</f>
        <v>0</v>
      </c>
      <c r="M293" s="25">
        <f>'[1]Variety Info'!AL291</f>
        <v>0</v>
      </c>
      <c r="N293" s="25">
        <f>'[1]Variety Info'!AM291</f>
        <v>0</v>
      </c>
      <c r="O293" s="25">
        <f>'[1]Variety Info'!AN293</f>
        <v>0</v>
      </c>
      <c r="P293" s="26" t="s">
        <v>0</v>
      </c>
    </row>
    <row r="294" spans="2:16" ht="24.95" customHeight="1" x14ac:dyDescent="0.25">
      <c r="B294" s="1" t="str">
        <f>'[1]Post Avails'!A292</f>
        <v xml:space="preserve">Grape Black Monukka Seedless </v>
      </c>
      <c r="C294" s="23"/>
      <c r="D294" s="24"/>
      <c r="E294" s="14" t="str">
        <f>IF('[1]Post Avails'!S292&gt;30,"Available","Sold Out")</f>
        <v>Available</v>
      </c>
      <c r="F294" s="25">
        <f>'[1]Variety Info'!H292</f>
        <v>0</v>
      </c>
      <c r="G294" s="25">
        <f>'[1]Variety Info'!M292</f>
        <v>0</v>
      </c>
      <c r="H294" s="25" t="str">
        <f>'[1]Variety Info'!P32</f>
        <v>March - April</v>
      </c>
      <c r="I294" s="25">
        <f>'[1]Variety Info'!S292</f>
        <v>0</v>
      </c>
      <c r="J294" s="25">
        <f>'[1]Variety Info'!AC292</f>
        <v>0</v>
      </c>
      <c r="K294" s="25">
        <f>'[1]Variety Info'!AH292</f>
        <v>6</v>
      </c>
      <c r="L294" s="25">
        <f>'[1]Variety Info'!AK292</f>
        <v>0</v>
      </c>
      <c r="M294" s="25">
        <f>'[1]Variety Info'!AL292</f>
        <v>0</v>
      </c>
      <c r="N294" s="25">
        <f>'[1]Variety Info'!AM292</f>
        <v>0</v>
      </c>
      <c r="O294" s="25">
        <f>'[1]Variety Info'!AN294</f>
        <v>0</v>
      </c>
      <c r="P294" s="26" t="s">
        <v>0</v>
      </c>
    </row>
    <row r="295" spans="2:16" ht="24.95" customHeight="1" x14ac:dyDescent="0.25">
      <c r="B295" s="1" t="str">
        <f>'[1]Post Avails'!A293</f>
        <v xml:space="preserve">Grape Suffolk Red Seedless </v>
      </c>
      <c r="C295" s="23"/>
      <c r="D295" s="24"/>
      <c r="E295" s="14" t="str">
        <f>IF('[1]Post Avails'!S293&gt;30,"Available","Sold Out")</f>
        <v>Available</v>
      </c>
      <c r="F295" s="25">
        <f>'[1]Variety Info'!H293</f>
        <v>0</v>
      </c>
      <c r="G295" s="25">
        <f>'[1]Variety Info'!M293</f>
        <v>0</v>
      </c>
      <c r="H295" s="25" t="str">
        <f>'[1]Variety Info'!P33</f>
        <v>May, June &amp; Aug</v>
      </c>
      <c r="I295" s="25" t="str">
        <f>'[1]Variety Info'!S293</f>
        <v>12-20' (3.5-6m)</v>
      </c>
      <c r="J295" s="25">
        <f>'[1]Variety Info'!AC293</f>
        <v>0</v>
      </c>
      <c r="K295" s="25">
        <f>'[1]Variety Info'!AH293</f>
        <v>5</v>
      </c>
      <c r="L295" s="25">
        <f>'[1]Variety Info'!AK293</f>
        <v>0</v>
      </c>
      <c r="M295" s="25">
        <f>'[1]Variety Info'!AL293</f>
        <v>0</v>
      </c>
      <c r="N295" s="25">
        <f>'[1]Variety Info'!AM293</f>
        <v>0</v>
      </c>
      <c r="O295" s="25">
        <f>'[1]Variety Info'!AN295</f>
        <v>0</v>
      </c>
      <c r="P295" s="26" t="s">
        <v>0</v>
      </c>
    </row>
    <row r="296" spans="2:16" ht="24.95" customHeight="1" x14ac:dyDescent="0.25">
      <c r="B296" s="1" t="str">
        <f>'[1]Post Avails'!A294</f>
        <v xml:space="preserve">Grape Interlaken Seedless Yellow </v>
      </c>
      <c r="C296" s="23"/>
      <c r="D296" s="24"/>
      <c r="E296" s="14" t="str">
        <f>IF('[1]Post Avails'!S294&gt;30,"Available","Sold Out")</f>
        <v>Sold Out</v>
      </c>
      <c r="F296" s="25">
        <f>'[1]Variety Info'!H294</f>
        <v>0</v>
      </c>
      <c r="G296" s="25">
        <f>'[1]Variety Info'!M294</f>
        <v>0</v>
      </c>
      <c r="H296" s="25" t="str">
        <f>'[1]Variety Info'!P34</f>
        <v>May - June</v>
      </c>
      <c r="I296" s="25">
        <f>'[1]Variety Info'!S294</f>
        <v>0</v>
      </c>
      <c r="J296" s="25">
        <f>'[1]Variety Info'!AC294</f>
        <v>0</v>
      </c>
      <c r="K296" s="25">
        <f>'[1]Variety Info'!AH294</f>
        <v>5</v>
      </c>
      <c r="L296" s="25">
        <f>'[1]Variety Info'!AK294</f>
        <v>0</v>
      </c>
      <c r="M296" s="25">
        <f>'[1]Variety Info'!AL294</f>
        <v>0</v>
      </c>
      <c r="N296" s="25">
        <f>'[1]Variety Info'!AM294</f>
        <v>0</v>
      </c>
      <c r="O296" s="25">
        <f>'[1]Variety Info'!AN296</f>
        <v>0</v>
      </c>
      <c r="P296" s="26" t="s">
        <v>0</v>
      </c>
    </row>
    <row r="297" spans="2:16" ht="24.95" customHeight="1" x14ac:dyDescent="0.25">
      <c r="B297" s="1" t="str">
        <f>'[1]Post Avails'!A295</f>
        <v>Humulus Lupulus Aureus (Common Hop)</v>
      </c>
      <c r="C297" s="23"/>
      <c r="D297" s="24"/>
      <c r="E297" s="14" t="str">
        <f>IF('[1]Post Avails'!S295&gt;30,"Available","Sold Out")</f>
        <v>Available</v>
      </c>
      <c r="F297" s="25" t="str">
        <f>'[1]Variety Info'!H295</f>
        <v>Greenish Yellow</v>
      </c>
      <c r="G297" s="25" t="str">
        <f>'[1]Variety Info'!M295</f>
        <v>½-1" (1-3cm)</v>
      </c>
      <c r="H297" s="25" t="str">
        <f>'[1]Variety Info'!P35</f>
        <v>January - March</v>
      </c>
      <c r="I297" s="25" t="str">
        <f>'[1]Variety Info'!S295</f>
        <v>12-20' (3.5-6m)</v>
      </c>
      <c r="J297" s="25">
        <f>'[1]Variety Info'!AC295</f>
        <v>0</v>
      </c>
      <c r="K297" s="25">
        <f>'[1]Variety Info'!AH295</f>
        <v>3</v>
      </c>
      <c r="L297" s="25">
        <f>'[1]Variety Info'!AK295</f>
        <v>0</v>
      </c>
      <c r="M297" s="25">
        <f>'[1]Variety Info'!AL295</f>
        <v>0</v>
      </c>
      <c r="N297" s="25" t="str">
        <f>'[1]Variety Info'!AM295</f>
        <v>Yes</v>
      </c>
      <c r="O297" s="25">
        <f>'[1]Variety Info'!AN297</f>
        <v>0</v>
      </c>
      <c r="P297" s="26" t="s">
        <v>0</v>
      </c>
    </row>
    <row r="298" spans="2:16" ht="24.95" hidden="1" customHeight="1" x14ac:dyDescent="0.25">
      <c r="B298" s="1" t="str">
        <f>'[1]Post Avails'!A296</f>
        <v>Humulus Lupulus Cascade (Common Hop)</v>
      </c>
      <c r="C298" s="23"/>
      <c r="D298" s="24"/>
      <c r="E298" s="14" t="str">
        <f>IF('[1]Post Avails'!S296&gt;30,"Available","Sold Out")</f>
        <v>Sold Out</v>
      </c>
      <c r="F298" s="25" t="str">
        <f>'[1]Variety Info'!H296</f>
        <v>Greenish Yellow</v>
      </c>
      <c r="G298" s="25">
        <f>'[1]Variety Info'!M296</f>
        <v>0</v>
      </c>
      <c r="H298" s="25" t="str">
        <f>'[1]Variety Info'!P36</f>
        <v>January - March</v>
      </c>
      <c r="I298" s="25" t="str">
        <f>'[1]Variety Info'!S296</f>
        <v>12-20' (3.5-6m)</v>
      </c>
      <c r="J298" s="25">
        <f>'[1]Variety Info'!AC296</f>
        <v>0</v>
      </c>
      <c r="K298" s="25">
        <f>'[1]Variety Info'!AH296</f>
        <v>3</v>
      </c>
      <c r="L298" s="25">
        <f>'[1]Variety Info'!AK296</f>
        <v>0</v>
      </c>
      <c r="M298" s="25">
        <f>'[1]Variety Info'!AL296</f>
        <v>0</v>
      </c>
      <c r="N298" s="25" t="str">
        <f>'[1]Variety Info'!AM296</f>
        <v>Yes</v>
      </c>
      <c r="O298" s="25">
        <f>'[1]Variety Info'!AN298</f>
        <v>0</v>
      </c>
      <c r="P298" s="26" t="s">
        <v>0</v>
      </c>
    </row>
    <row r="299" spans="2:16" ht="24.95" customHeight="1" x14ac:dyDescent="0.25">
      <c r="B299" s="1" t="str">
        <f>'[1]Post Avails'!A297</f>
        <v>Humulus Lupulus Nugget</v>
      </c>
      <c r="C299" s="23"/>
      <c r="D299" s="24"/>
      <c r="E299" s="14" t="str">
        <f>IF('[1]Post Avails'!S297&gt;30,"Available","Sold Out")</f>
        <v>Available</v>
      </c>
      <c r="F299" s="25" t="str">
        <f>'[1]Variety Info'!H297</f>
        <v>Greenish Yellow</v>
      </c>
      <c r="G299" s="25">
        <f>'[1]Variety Info'!M297</f>
        <v>0</v>
      </c>
      <c r="H299" s="25" t="str">
        <f>'[1]Variety Info'!P37</f>
        <v>June - September</v>
      </c>
      <c r="I299" s="25" t="str">
        <f>'[1]Variety Info'!S297</f>
        <v>12-20' (3.5-6m)</v>
      </c>
      <c r="J299" s="25">
        <f>'[1]Variety Info'!AC297</f>
        <v>0</v>
      </c>
      <c r="K299" s="25">
        <f>'[1]Variety Info'!AH297</f>
        <v>3</v>
      </c>
      <c r="L299" s="25">
        <f>'[1]Variety Info'!AK297</f>
        <v>0</v>
      </c>
      <c r="M299" s="25">
        <f>'[1]Variety Info'!AL297</f>
        <v>0</v>
      </c>
      <c r="N299" s="25" t="str">
        <f>'[1]Variety Info'!AM297</f>
        <v>Yes</v>
      </c>
      <c r="O299" s="25">
        <f>'[1]Variety Info'!AN299</f>
        <v>0</v>
      </c>
      <c r="P299" s="26" t="s">
        <v>0</v>
      </c>
    </row>
  </sheetData>
  <autoFilter ref="A5:P299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  <hyperlink ref="P292" r:id="rId212" xr:uid="{2B691790-A7A6-4C67-B47D-7B3E8EA763DC}"/>
    <hyperlink ref="P293" r:id="rId213" xr:uid="{780C551C-ABEE-4BE8-B3C8-A4FC6497D41D}"/>
    <hyperlink ref="P294" r:id="rId214" xr:uid="{72C296A1-60FC-48A0-ADCB-EE8F4C7F83AC}"/>
    <hyperlink ref="P295" r:id="rId215" xr:uid="{81AD1D02-1183-46D9-B1EF-363918396F7B}"/>
    <hyperlink ref="P296" r:id="rId216" xr:uid="{99BD4229-19B3-4C03-8E3E-C53CE3D3A2AD}"/>
    <hyperlink ref="P297" r:id="rId217" xr:uid="{B790B2F4-DE69-49F5-9A21-9E0484AFD7A4}"/>
    <hyperlink ref="P298" r:id="rId218" xr:uid="{2BF38909-6C0A-42CD-B2E3-3E206726E51A}"/>
    <hyperlink ref="P299" r:id="rId219" xr:uid="{90D4288C-E8DA-45DB-A78D-117A3CED50BF}"/>
    <hyperlink ref="P290" r:id="rId220" xr:uid="{73B4E42C-7BBB-4BB6-82D0-D00BC9222D5F}"/>
    <hyperlink ref="P291" r:id="rId221" xr:uid="{D2DB5640-9E15-4B80-BB31-8FFAB8FD602A}"/>
  </hyperlinks>
  <pageMargins left="0" right="0" top="0" bottom="0" header="0" footer="0"/>
  <pageSetup scale="74" fitToHeight="5" orientation="portrait" r:id="rId222"/>
  <drawing r:id="rId2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2025-02-11T16:25:03Z</dcterms:modified>
</cp:coreProperties>
</file>