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591F700F-8EBA-45C1-8439-4DEB3435A75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/>
  <c r="E330" i="1"/>
  <c r="E33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0" i="1"/>
  <c r="E336" i="1"/>
  <c r="E335" i="1"/>
  <c r="E334" i="1"/>
  <c r="E333" i="1"/>
  <c r="E328" i="1"/>
  <c r="E327" i="1"/>
  <c r="E325" i="1"/>
  <c r="E324" i="1"/>
  <c r="E323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<sst xmlns="http://schemas.openxmlformats.org/spreadsheetml/2006/main" count="129" uniqueCount="101">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</sst>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155</v>
          </cell>
        </row>
        <row r="23">
          <cell r="B23" t="str">
            <v>Clematis Asao</v>
          </cell>
          <cell r="T23">
            <v>382.60000000000014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70.5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93.900000000000091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756.40000000000009</v>
          </cell>
        </row>
        <row r="73">
          <cell r="B73" t="str">
            <v>Clematis Guernsey Cream</v>
          </cell>
          <cell r="T73">
            <v>61.399999999999977</v>
          </cell>
        </row>
        <row r="74">
          <cell r="B74" t="str">
            <v>Clematis Guiding Star</v>
          </cell>
          <cell r="T74">
            <v>90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171.20000000000005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326.30000000000018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196.5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21.600000000000023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117.40000000000009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82.600000000000023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575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347.90000000000009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149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151.80000000000007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576.1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537.90000000000009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181.89999999999998</v>
          </cell>
        </row>
        <row r="178">
          <cell r="B178" t="str">
            <v>Clematis Scartho Gem</v>
          </cell>
          <cell r="T178">
            <v>286.8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247.89999999999998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153.5</v>
          </cell>
        </row>
        <row r="198">
          <cell r="B198" t="str">
            <v>Clematis The President</v>
          </cell>
          <cell r="T198">
            <v>48.400000000000034</v>
          </cell>
        </row>
        <row r="199">
          <cell r="B199" t="str">
            <v>Clematis The Vagabond</v>
          </cell>
          <cell r="T199">
            <v>221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25.599999999999994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340.10000000000014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696.60000000000014</v>
          </cell>
        </row>
        <row r="214">
          <cell r="B214" t="str">
            <v xml:space="preserve">Clematis Vancouver™ Sea Breeze </v>
          </cell>
          <cell r="T214">
            <v>685.40000000000009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132.70000000000005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467.1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158.20000000000005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101.79999999999995</v>
          </cell>
        </row>
        <row r="263">
          <cell r="B263" t="str">
            <v>Jasmine Polyanthum (pink jasmine)</v>
          </cell>
          <cell r="T263">
            <v>448.5</v>
          </cell>
        </row>
        <row r="264">
          <cell r="B264" t="str">
            <v>Jasmine Stephanense</v>
          </cell>
          <cell r="T264">
            <v>437.79999999999995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333.59999999999991</v>
          </cell>
        </row>
        <row r="267">
          <cell r="B267" t="str">
            <v>Trachelospermum Star of Tuscany</v>
          </cell>
          <cell r="T267">
            <v>46.5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230.09999999999991</v>
          </cell>
        </row>
        <row r="272">
          <cell r="B272" t="str">
            <v>Lonicera Gold Flame</v>
          </cell>
          <cell r="T272">
            <v>143.20000000000005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145.90000000000009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124.60000000000014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259.5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378.5</v>
          </cell>
        </row>
        <row r="292">
          <cell r="B292" t="str">
            <v>Rosa Goldener Olymp</v>
          </cell>
          <cell r="T292">
            <v>149.5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281.5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Budded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Not 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Blooming</v>
          </cell>
        </row>
        <row r="207">
          <cell r="B207" t="str">
            <v>Budded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Blooming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Blooming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bud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6">
          <cell r="J16" t="str">
            <v>bud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Not ready</v>
          </cell>
        </row>
        <row r="21">
          <cell r="J21" t="str">
            <v>Not ready</v>
          </cell>
        </row>
        <row r="22">
          <cell r="J22" t="str">
            <v>bloom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bud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16" activePane="bottomLeft" state="frozen"/>
      <selection pane="bottomLeft" activeCell="C383" sqref="C38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52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83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61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53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25</v>
      </c>
      <c r="C319" s="69"/>
      <c r="D319" s="29"/>
      <c r="E319" s="30" t="str">
        <f>'[4]Summary Avail'!$J$2</f>
        <v>bloom</v>
      </c>
    </row>
    <row r="320" spans="2:8" ht="18" customHeight="1" x14ac:dyDescent="0.25">
      <c r="B320" s="60" t="s">
        <v>97</v>
      </c>
      <c r="C320" s="60"/>
      <c r="D320" s="29"/>
      <c r="E320" s="30" t="str">
        <f>'[4]Summary Avail'!$J$3</f>
        <v>bloom</v>
      </c>
    </row>
    <row r="321" spans="2:5" ht="18" customHeight="1" x14ac:dyDescent="0.25">
      <c r="B321" s="60" t="s">
        <v>50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92</v>
      </c>
      <c r="C322" s="77"/>
      <c r="D322" s="29"/>
      <c r="E322" s="30" t="s">
        <v>100</v>
      </c>
    </row>
    <row r="323" spans="2:5" ht="18" customHeight="1" x14ac:dyDescent="0.25">
      <c r="B323" s="60" t="s">
        <v>26</v>
      </c>
      <c r="C323" s="60"/>
      <c r="D323" s="29"/>
      <c r="E323" s="30" t="str">
        <f>'[4]Summary Avail'!$J$6</f>
        <v>bud</v>
      </c>
    </row>
    <row r="324" spans="2:5" ht="18" customHeight="1" x14ac:dyDescent="0.25">
      <c r="B324" s="60" t="s">
        <v>27</v>
      </c>
      <c r="C324" s="60"/>
      <c r="D324" s="29"/>
      <c r="E324" s="30" t="str">
        <f>'[4]Summary Avail'!$J$10</f>
        <v>bloom</v>
      </c>
    </row>
    <row r="325" spans="2:5" ht="18" customHeight="1" x14ac:dyDescent="0.25">
      <c r="B325" s="60" t="s">
        <v>54</v>
      </c>
      <c r="C325" s="60"/>
      <c r="D325" s="29"/>
      <c r="E325" s="30" t="str">
        <f>'[4]Summary Avail'!$J$8</f>
        <v>bloom</v>
      </c>
    </row>
    <row r="326" spans="2:5" ht="18" customHeight="1" x14ac:dyDescent="0.25">
      <c r="B326" s="59" t="s">
        <v>67</v>
      </c>
      <c r="C326" s="59"/>
      <c r="D326" s="29"/>
      <c r="E326" s="30" t="s">
        <v>89</v>
      </c>
    </row>
    <row r="327" spans="2:5" ht="18" customHeight="1" x14ac:dyDescent="0.25">
      <c r="B327" s="60" t="s">
        <v>96</v>
      </c>
      <c r="C327" s="60"/>
      <c r="D327" s="29"/>
      <c r="E327" s="30" t="str">
        <f>'[4]Summary Avail'!$J$11</f>
        <v>bloom</v>
      </c>
    </row>
    <row r="328" spans="2:5" ht="18" customHeight="1" x14ac:dyDescent="0.25">
      <c r="B328" s="60" t="s">
        <v>28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76" t="s">
        <v>95</v>
      </c>
      <c r="C329" s="77"/>
      <c r="D329" s="29"/>
      <c r="E329" s="30" t="s">
        <v>85</v>
      </c>
    </row>
    <row r="330" spans="2:5" ht="18" customHeight="1" x14ac:dyDescent="0.25">
      <c r="B330" s="60" t="s">
        <v>29</v>
      </c>
      <c r="C330" s="60"/>
      <c r="D330" s="29"/>
      <c r="E330" s="30" t="str">
        <f>'[4]Summary Avail'!$J$7</f>
        <v>bloom</v>
      </c>
    </row>
    <row r="331" spans="2:5" ht="18" customHeight="1" x14ac:dyDescent="0.25">
      <c r="B331" s="60" t="s">
        <v>30</v>
      </c>
      <c r="C331" s="60"/>
      <c r="D331" s="29"/>
      <c r="E331" s="30" t="str">
        <f>'[4]Summary Avail'!$J$14</f>
        <v>not ready</v>
      </c>
    </row>
    <row r="332" spans="2:5" ht="18" customHeight="1" x14ac:dyDescent="0.25">
      <c r="B332" s="60" t="s">
        <v>93</v>
      </c>
      <c r="C332" s="60"/>
      <c r="D332" s="29"/>
      <c r="E332" s="30" t="s">
        <v>85</v>
      </c>
    </row>
    <row r="333" spans="2:5" ht="18" customHeight="1" x14ac:dyDescent="0.25">
      <c r="B333" s="59" t="s">
        <v>94</v>
      </c>
      <c r="C333" s="59"/>
      <c r="D333" s="29"/>
      <c r="E333" s="30" t="str">
        <f>'[4]Summary Avail'!$J$5</f>
        <v>bloom</v>
      </c>
    </row>
    <row r="334" spans="2:5" ht="18" customHeight="1" x14ac:dyDescent="0.25">
      <c r="B334" s="60" t="s">
        <v>49</v>
      </c>
      <c r="C334" s="60"/>
      <c r="D334" s="30"/>
      <c r="E334" s="30" t="str">
        <f>'[4]Summary Avail'!$J$15</f>
        <v>bloom</v>
      </c>
    </row>
    <row r="335" spans="2:5" ht="18" customHeight="1" x14ac:dyDescent="0.25">
      <c r="B335" s="60" t="s">
        <v>31</v>
      </c>
      <c r="C335" s="60"/>
      <c r="D335" s="29"/>
      <c r="E335" s="30" t="str">
        <f>'[4]Summary Avail'!$J$16</f>
        <v>bud</v>
      </c>
    </row>
    <row r="336" spans="2:5" ht="18" customHeight="1" x14ac:dyDescent="0.25">
      <c r="B336" s="60" t="s">
        <v>98</v>
      </c>
      <c r="C336" s="60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3" t="s">
        <v>59</v>
      </c>
      <c r="C338" s="64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59" t="s">
        <v>66</v>
      </c>
      <c r="C339" s="59"/>
      <c r="D339" s="29"/>
      <c r="E339" s="30" t="str">
        <f>'[4]Summary Avail'!$J$18</f>
        <v>bloom</v>
      </c>
    </row>
    <row r="340" spans="1:6 16381:16381" ht="18" customHeight="1" x14ac:dyDescent="0.25">
      <c r="B340" s="60" t="s">
        <v>48</v>
      </c>
      <c r="C340" s="60"/>
      <c r="D340" s="29"/>
      <c r="E340" s="30" t="str">
        <f>'[4]Summary Avail'!$J5</f>
        <v>bloom</v>
      </c>
    </row>
    <row r="341" spans="1:6 16381:16381" ht="18" customHeight="1" x14ac:dyDescent="0.25">
      <c r="B341" s="59" t="s">
        <v>81</v>
      </c>
      <c r="C341" s="59"/>
      <c r="D341" s="29"/>
      <c r="E341" s="30" t="str">
        <f>'[4]Summary Avail'!$J$20</f>
        <v>Not ready</v>
      </c>
    </row>
    <row r="342" spans="1:6 16381:16381" ht="18" customHeight="1" x14ac:dyDescent="0.25">
      <c r="B342" s="59" t="s">
        <v>80</v>
      </c>
      <c r="C342" s="59"/>
      <c r="D342" s="29"/>
      <c r="E342" s="30" t="str">
        <f>'[4]Summary Avail'!$J$22</f>
        <v>bloom</v>
      </c>
    </row>
    <row r="343" spans="1:6 16381:16381" ht="18" customHeight="1" x14ac:dyDescent="0.25">
      <c r="B343" s="59" t="s">
        <v>78</v>
      </c>
      <c r="C343" s="59"/>
      <c r="D343" s="29"/>
      <c r="E343" s="30" t="str">
        <f>'[4]Summary Avail'!$J$23</f>
        <v>bloom</v>
      </c>
    </row>
    <row r="344" spans="1:6 16381:16381" ht="18" customHeight="1" x14ac:dyDescent="0.25">
      <c r="B344" s="60" t="s">
        <v>55</v>
      </c>
      <c r="C344" s="60"/>
      <c r="D344" s="29"/>
      <c r="E344" s="30" t="str">
        <f>'[4]Summary Avail'!$J$25</f>
        <v>Not ready</v>
      </c>
    </row>
    <row r="345" spans="1:6 16381:16381" ht="18" customHeight="1" x14ac:dyDescent="0.25">
      <c r="B345" s="60" t="s">
        <v>43</v>
      </c>
      <c r="C345" s="60"/>
      <c r="D345" s="29"/>
      <c r="E345" s="30" t="str">
        <f>'[4]Summary Avail'!$J$21</f>
        <v>Not ready</v>
      </c>
    </row>
    <row r="346" spans="1:6 16381:16381" ht="18" customHeight="1" x14ac:dyDescent="0.25">
      <c r="B346" s="59" t="s">
        <v>79</v>
      </c>
      <c r="C346" s="59"/>
      <c r="D346" s="29"/>
      <c r="E346" s="30" t="str">
        <f>'[4]Summary Avail'!$J$24</f>
        <v>Not ready</v>
      </c>
    </row>
    <row r="347" spans="1:6 16381:16381" ht="18" customHeight="1" x14ac:dyDescent="0.25">
      <c r="B347" s="60" t="s">
        <v>44</v>
      </c>
      <c r="C347" s="60"/>
      <c r="D347" s="29"/>
      <c r="E347" s="30" t="str">
        <f>'[4]Summary Avail'!$J$26</f>
        <v>Not ready</v>
      </c>
    </row>
    <row r="348" spans="1:6 16381:16381" ht="18" customHeight="1" x14ac:dyDescent="0.25">
      <c r="B348" s="60" t="s">
        <v>45</v>
      </c>
      <c r="C348" s="60"/>
      <c r="D348" s="29"/>
      <c r="E348" s="30" t="str">
        <f>'[4]Summary Avail'!$J$29</f>
        <v>Bloom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59" t="s">
        <v>71</v>
      </c>
      <c r="C351" s="59"/>
      <c r="D351" s="29"/>
      <c r="E351" s="30" t="s">
        <v>70</v>
      </c>
    </row>
    <row r="352" spans="1:6 16381:16381" ht="15" hidden="1" customHeight="1" x14ac:dyDescent="0.25">
      <c r="B352" s="59" t="s">
        <v>72</v>
      </c>
      <c r="C352" s="59"/>
      <c r="D352" s="29"/>
      <c r="E352" s="30" t="s">
        <v>70</v>
      </c>
    </row>
    <row r="353" spans="2:6" ht="15" hidden="1" customHeight="1" x14ac:dyDescent="0.25">
      <c r="B353" s="59" t="s">
        <v>73</v>
      </c>
      <c r="C353" s="59"/>
      <c r="D353" s="29"/>
      <c r="E353" s="30" t="s">
        <v>70</v>
      </c>
    </row>
    <row r="354" spans="2:6" ht="15" hidden="1" customHeight="1" x14ac:dyDescent="0.25">
      <c r="B354" s="59" t="s">
        <v>74</v>
      </c>
      <c r="C354" s="59"/>
      <c r="D354" s="29"/>
      <c r="E354" s="30" t="s">
        <v>70</v>
      </c>
    </row>
    <row r="355" spans="2:6" ht="15" hidden="1" customHeight="1" x14ac:dyDescent="0.25">
      <c r="B355" s="59" t="s">
        <v>75</v>
      </c>
      <c r="C355" s="59"/>
      <c r="D355" s="29"/>
      <c r="E355" s="30" t="s">
        <v>70</v>
      </c>
    </row>
    <row r="356" spans="2:6" ht="18" customHeight="1" x14ac:dyDescent="0.25">
      <c r="B356" s="63" t="s">
        <v>24</v>
      </c>
      <c r="C356" s="64"/>
      <c r="D356" s="27" t="s">
        <v>17</v>
      </c>
      <c r="E356" s="28" t="s">
        <v>18</v>
      </c>
      <c r="F356" s="52"/>
    </row>
    <row r="357" spans="2:6" ht="18" customHeight="1" x14ac:dyDescent="0.25">
      <c r="B357" s="60" t="s">
        <v>62</v>
      </c>
      <c r="C357" s="60"/>
      <c r="D357" s="29"/>
      <c r="E357" s="35" t="str">
        <f>'[4]Summary Avail'!$J$38</f>
        <v>ready</v>
      </c>
      <c r="F357" s="54"/>
    </row>
    <row r="358" spans="2:6" ht="18" customHeight="1" x14ac:dyDescent="0.25">
      <c r="B358" s="60" t="s">
        <v>46</v>
      </c>
      <c r="C358" s="60"/>
      <c r="D358" s="29"/>
      <c r="E358" s="35" t="str">
        <f>'[4]Summary Avail'!$J$39</f>
        <v>ready</v>
      </c>
      <c r="F358" s="54"/>
    </row>
    <row r="359" spans="2:6" ht="18" customHeight="1" x14ac:dyDescent="0.25">
      <c r="B359" s="76" t="s">
        <v>86</v>
      </c>
      <c r="C359" s="77"/>
      <c r="D359" s="29"/>
      <c r="E359" s="35" t="str">
        <f>'[4]Summary Avail'!$J$36</f>
        <v>Not ready</v>
      </c>
      <c r="F359" s="54"/>
    </row>
    <row r="360" spans="2:6" ht="18" customHeight="1" x14ac:dyDescent="0.25">
      <c r="B360" s="60" t="s">
        <v>47</v>
      </c>
      <c r="C360" s="60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5" t="s">
        <v>57</v>
      </c>
      <c r="C361" s="75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5" t="s">
        <v>34</v>
      </c>
      <c r="C362" s="66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32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33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35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36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37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8" t="s">
        <v>38</v>
      </c>
      <c r="C368" s="69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1" t="s">
        <v>39</v>
      </c>
      <c r="C369" s="72"/>
      <c r="D369" s="39"/>
      <c r="E369" s="35">
        <f>'[4]Summary Avail'!$H$45</f>
        <v>-4.3199999999999932</v>
      </c>
      <c r="F369" s="54"/>
    </row>
    <row r="370" spans="2:6" ht="18" hidden="1" customHeight="1" x14ac:dyDescent="0.25">
      <c r="B370" s="73" t="s">
        <v>56</v>
      </c>
      <c r="C370" s="73"/>
      <c r="D370" s="29"/>
      <c r="E370" s="35">
        <v>0</v>
      </c>
      <c r="F370" s="54"/>
    </row>
    <row r="371" spans="2:6" ht="15" hidden="1" customHeight="1" x14ac:dyDescent="0.25">
      <c r="B371" s="65" t="s">
        <v>40</v>
      </c>
      <c r="C371" s="74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67" t="s">
        <v>76</v>
      </c>
      <c r="C378" s="67"/>
      <c r="D378" s="29"/>
      <c r="E378" s="35" t="s">
        <v>77</v>
      </c>
      <c r="F378" s="54"/>
    </row>
    <row r="379" spans="2:6" ht="18" customHeight="1" x14ac:dyDescent="0.25">
      <c r="B379" s="70" t="s">
        <v>99</v>
      </c>
      <c r="C379" s="70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2025-04-15T22:24:32Z</dcterms:modified>
</cp:coreProperties>
</file>